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0302\AppData\Local\Temp\Rar$DIa1512.1205\"/>
    </mc:Choice>
  </mc:AlternateContent>
  <bookViews>
    <workbookView xWindow="0" yWindow="0" windowWidth="23040" windowHeight="8790"/>
  </bookViews>
  <sheets>
    <sheet name="Presencial" sheetId="7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6" i="7" l="1"/>
  <c r="J56" i="7"/>
  <c r="I56" i="7"/>
  <c r="H56" i="7"/>
  <c r="G56" i="7"/>
  <c r="F56" i="7"/>
  <c r="K50" i="7"/>
  <c r="J50" i="7"/>
  <c r="I50" i="7"/>
  <c r="H50" i="7"/>
  <c r="G50" i="7"/>
  <c r="F50" i="7"/>
  <c r="K43" i="7"/>
  <c r="J43" i="7"/>
  <c r="I43" i="7"/>
  <c r="H43" i="7"/>
  <c r="G43" i="7"/>
  <c r="F43" i="7"/>
  <c r="K36" i="7"/>
  <c r="J36" i="7"/>
  <c r="I36" i="7"/>
  <c r="H36" i="7"/>
  <c r="G36" i="7"/>
  <c r="F36" i="7"/>
  <c r="K29" i="7"/>
  <c r="J29" i="7"/>
  <c r="I29" i="7"/>
  <c r="H29" i="7"/>
  <c r="G29" i="7"/>
  <c r="F29" i="7"/>
  <c r="K23" i="7"/>
  <c r="J23" i="7"/>
  <c r="I23" i="7"/>
  <c r="H23" i="7"/>
  <c r="G23" i="7"/>
  <c r="F23" i="7"/>
  <c r="L55" i="7"/>
  <c r="L54" i="7"/>
  <c r="L53" i="7"/>
  <c r="L52" i="7"/>
  <c r="L49" i="7"/>
  <c r="L48" i="7"/>
  <c r="L47" i="7"/>
  <c r="L46" i="7"/>
  <c r="L42" i="7"/>
  <c r="L41" i="7"/>
  <c r="L40" i="7"/>
  <c r="L39" i="7"/>
  <c r="L38" i="7"/>
  <c r="L35" i="7"/>
  <c r="L34" i="7"/>
  <c r="L33" i="7"/>
  <c r="L32" i="7"/>
  <c r="L28" i="7"/>
  <c r="L27" i="7"/>
  <c r="L26" i="7"/>
  <c r="L25" i="7"/>
  <c r="L22" i="7"/>
  <c r="L21" i="7"/>
  <c r="L20" i="7"/>
  <c r="L19" i="7"/>
  <c r="I63" i="7"/>
  <c r="I62" i="7"/>
  <c r="F57" i="7" l="1"/>
  <c r="J57" i="7"/>
  <c r="G30" i="7"/>
  <c r="K30" i="7"/>
  <c r="G57" i="7"/>
  <c r="I30" i="7"/>
  <c r="H57" i="7"/>
  <c r="F30" i="7"/>
  <c r="J30" i="7"/>
  <c r="I57" i="7"/>
  <c r="K57" i="7"/>
  <c r="H30" i="7"/>
  <c r="I64" i="7" l="1"/>
  <c r="I65" i="7"/>
  <c r="I66" i="7"/>
  <c r="I61" i="7"/>
  <c r="I67" i="7" l="1"/>
  <c r="E56" i="7"/>
  <c r="L51" i="7"/>
  <c r="L56" i="7" s="1"/>
  <c r="E50" i="7"/>
  <c r="L45" i="7"/>
  <c r="L50" i="7" s="1"/>
  <c r="E43" i="7"/>
  <c r="L37" i="7"/>
  <c r="L43" i="7" s="1"/>
  <c r="E36" i="7"/>
  <c r="L31" i="7"/>
  <c r="L36" i="7" s="1"/>
  <c r="E29" i="7"/>
  <c r="L24" i="7"/>
  <c r="L29" i="7" s="1"/>
  <c r="E23" i="7"/>
  <c r="L18" i="7"/>
  <c r="L57" i="7" l="1"/>
  <c r="E44" i="7"/>
  <c r="G44" i="7"/>
  <c r="G58" i="7" s="1"/>
  <c r="I44" i="7"/>
  <c r="I58" i="7" s="1"/>
  <c r="K44" i="7"/>
  <c r="K58" i="7" s="1"/>
  <c r="E57" i="7"/>
  <c r="F44" i="7"/>
  <c r="F58" i="7" s="1"/>
  <c r="H44" i="7"/>
  <c r="H58" i="7" s="1"/>
  <c r="J44" i="7"/>
  <c r="J58" i="7" s="1"/>
  <c r="E30" i="7"/>
  <c r="L23" i="7"/>
  <c r="L30" i="7" s="1"/>
  <c r="E58" i="7" l="1"/>
  <c r="L44" i="7"/>
  <c r="L58" i="7" s="1"/>
  <c r="K67" i="7" l="1"/>
</calcChain>
</file>

<file path=xl/sharedStrings.xml><?xml version="1.0" encoding="utf-8"?>
<sst xmlns="http://schemas.openxmlformats.org/spreadsheetml/2006/main" count="100" uniqueCount="81">
  <si>
    <t>Disciplina</t>
  </si>
  <si>
    <t>T</t>
  </si>
  <si>
    <t>P</t>
  </si>
  <si>
    <t>CH</t>
  </si>
  <si>
    <t>1.1</t>
  </si>
  <si>
    <t>1.2</t>
  </si>
  <si>
    <t>2.1</t>
  </si>
  <si>
    <t>2.2</t>
  </si>
  <si>
    <t>3.1</t>
  </si>
  <si>
    <t>3.2</t>
  </si>
  <si>
    <t>(**)</t>
  </si>
  <si>
    <t>ESCO</t>
  </si>
  <si>
    <t>TC</t>
  </si>
  <si>
    <t>EAD</t>
  </si>
  <si>
    <t>AC</t>
  </si>
  <si>
    <t>EXT.</t>
  </si>
  <si>
    <t>EXTENSÃO</t>
  </si>
  <si>
    <t>SEMESTRE</t>
  </si>
  <si>
    <t>MATRIZ CURRICULAR</t>
  </si>
  <si>
    <t xml:space="preserve">Unidade: </t>
  </si>
  <si>
    <t>Curso:</t>
  </si>
  <si>
    <t>Graduação:</t>
  </si>
  <si>
    <t>Regime:</t>
  </si>
  <si>
    <t>Duração:</t>
  </si>
  <si>
    <t>Integralização:</t>
  </si>
  <si>
    <t>CURRÍCULO PLENO / 2022</t>
  </si>
  <si>
    <t>SÉRIE</t>
  </si>
  <si>
    <t>1.ª</t>
  </si>
  <si>
    <t>2.ª</t>
  </si>
  <si>
    <t>3.ª</t>
  </si>
  <si>
    <t>CÓD. DISCIPLINA</t>
  </si>
  <si>
    <t>RESUMO</t>
  </si>
  <si>
    <t>HORAS</t>
  </si>
  <si>
    <t>HORAS/AULA</t>
  </si>
  <si>
    <t>Conteúdos Curriculares</t>
  </si>
  <si>
    <t xml:space="preserve">Atividades Complementares - AC </t>
  </si>
  <si>
    <t>Extensão</t>
  </si>
  <si>
    <t>CARGA HORÁRIA TOTAL DO CURSO</t>
  </si>
  <si>
    <t>OBSERVAÇÕES</t>
  </si>
  <si>
    <t>SEMESTRAL - NOTURNO</t>
  </si>
  <si>
    <t>TOTAL ANUAL</t>
  </si>
  <si>
    <t>Total Semestral</t>
  </si>
  <si>
    <t>3 (TRÊS) ANOS LETIVOS</t>
  </si>
  <si>
    <t>TECNOLOGIA</t>
  </si>
  <si>
    <t>A) TEMPO TOTAL: 2.400</t>
  </si>
  <si>
    <t>NOÇÕES DE ESTÉTICA E HISTÓRIA DA ARTE</t>
  </si>
  <si>
    <t>MERCADOLOGIA</t>
  </si>
  <si>
    <t>TEORIA E FUNDAMENTOS DO DESIGN</t>
  </si>
  <si>
    <t>SISTEMAS DE MODELAGEM</t>
  </si>
  <si>
    <t>ERGONOMIA EM DESIGN</t>
  </si>
  <si>
    <t>PROCESSOS E ACABAMENTOS TÊXTEIS</t>
  </si>
  <si>
    <t>ESTÁGIO SUPERVISIONADO EM PRODUÇÃO DO VESTUÁRIO</t>
  </si>
  <si>
    <t>OPERAÇÕES  LOGÍSTICAS  DE PRODUTOS E SERVIÇOS</t>
  </si>
  <si>
    <t>HISTÓRIA DA MODA E DA INDÚSTRIA</t>
  </si>
  <si>
    <t>DESENHO TÉCNICO E COMPUTADORIZADO</t>
  </si>
  <si>
    <t>CUSTOS INDUSTRIAIS DO VESTUÁRIO</t>
  </si>
  <si>
    <t>CONTROLE DE QUALIDADE DO PRODUTO E DO PROCESSO</t>
  </si>
  <si>
    <t>PLANEJAMENTO E CONTROLE DE PRODUÇÃO</t>
  </si>
  <si>
    <t>TECNOLOGIA DA COSTURA E DA CONFECÇÃO</t>
  </si>
  <si>
    <t>OPTATIVA  (RELAÇÕES SOCIAIS E CIDADANIA ou LÍNGUA BRASILEIRA DE SINAIS - LIBRAS)</t>
  </si>
  <si>
    <t>LINGUAGEM E INTERAÇÃO</t>
  </si>
  <si>
    <t>Trabalho de Curso - TCC</t>
  </si>
  <si>
    <t>Estágio Supervisionado</t>
  </si>
  <si>
    <t>B) TEMPO ÚTIL (Carga Horária): 2.960 H/AULA (*)</t>
  </si>
  <si>
    <t>UMUARAMA/PARANAVAÍ/CIANORTE</t>
  </si>
  <si>
    <t>MÍNIMO: 06 (SEIS) SEMESTRES LETIVOS</t>
  </si>
  <si>
    <t>MÁXIMO: 10 (DEZ) SEMESTRES LETIVOS</t>
  </si>
  <si>
    <t>EMPREENDEDORISMO E PROCESSOS DE NEGÓCIO</t>
  </si>
  <si>
    <t>GESTÃO DE EQUIPES E PROJETOS</t>
  </si>
  <si>
    <t>FUNDAMENTOS DA GESTÃO ORGANIZACIONAL</t>
  </si>
  <si>
    <t>GESTÃO DO PROJETO DE PRODUTO</t>
  </si>
  <si>
    <t>GESTÃO DO PROJETO DE DESIGN E INOVAÇÃO</t>
  </si>
  <si>
    <t>PLANEJAMENTO DE PÓS PRODUTO</t>
  </si>
  <si>
    <t>TECNOLOGIA DA INDUSTRIA</t>
  </si>
  <si>
    <t>ORÇAMENTO EMPRESARIAL  E ADMINISTRAÇÃO  DE ESTOQUE E COMPRAS</t>
  </si>
  <si>
    <t>ENGENHARIA DA SUSTENTABILIDADE  E TRATAMENTO DE RESÍDUOS</t>
  </si>
  <si>
    <t>PRODUÇÃO DE VESTUÁRIO (Eixo Tecnológico: PRODUÇÃO INDUSTRIAL)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</si>
  <si>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</si>
  <si>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</si>
  <si>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</si>
  <si>
    <t>(***)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</si>
</sst>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24"/>
      <color theme="0"/>
      <name val="PF BeauSans Pro"/>
    </font>
    <font>
      <b/>
      <sz val="14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F334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5" fillId="3" borderId="0" xfId="0" applyFont="1" applyFill="1" applyBorder="1"/>
    <xf numFmtId="0" fontId="5" fillId="0" borderId="0" xfId="0" applyFont="1" applyBorder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Fill="1" applyBorder="1" applyAlignment="1">
      <alignment vertical="center" wrapText="1"/>
    </xf>
    <xf numFmtId="0" fontId="6" fillId="0" borderId="0" xfId="0" applyFont="1" applyFill="1"/>
    <xf numFmtId="0" fontId="7" fillId="5" borderId="1" xfId="0" applyFont="1" applyFill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/>
    <xf numFmtId="0" fontId="5" fillId="3" borderId="7" xfId="0" applyFont="1" applyFill="1" applyBorder="1" applyAlignment="1">
      <alignment vertical="center"/>
    </xf>
    <xf numFmtId="0" fontId="5" fillId="0" borderId="8" xfId="0" applyFont="1" applyBorder="1"/>
    <xf numFmtId="0" fontId="1" fillId="3" borderId="10" xfId="0" applyFont="1" applyFill="1" applyBorder="1" applyAlignment="1">
      <alignment horizontal="center" vertical="center"/>
    </xf>
    <xf numFmtId="0" fontId="6" fillId="0" borderId="0" xfId="0" applyFont="1" applyFill="1" applyAlignment="1"/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3" borderId="7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2" fillId="3" borderId="0" xfId="0" applyFont="1" applyFill="1" applyBorder="1" applyAlignment="1" applyProtection="1">
      <alignment horizontal="left" vertical="center" wrapText="1"/>
      <protection locked="0"/>
    </xf>
    <xf numFmtId="0" fontId="6" fillId="3" borderId="0" xfId="0" applyFont="1" applyFill="1" applyBorder="1"/>
    <xf numFmtId="0" fontId="6" fillId="0" borderId="0" xfId="0" applyFont="1" applyBorder="1"/>
    <xf numFmtId="0" fontId="6" fillId="0" borderId="8" xfId="0" applyFont="1" applyBorder="1"/>
    <xf numFmtId="0" fontId="6" fillId="3" borderId="9" xfId="0" applyFont="1" applyFill="1" applyBorder="1" applyAlignment="1">
      <alignment vertical="center"/>
    </xf>
    <xf numFmtId="0" fontId="6" fillId="3" borderId="10" xfId="0" applyFont="1" applyFill="1" applyBorder="1" applyAlignment="1">
      <alignment vertical="center"/>
    </xf>
    <xf numFmtId="0" fontId="9" fillId="3" borderId="10" xfId="0" applyFont="1" applyFill="1" applyBorder="1" applyAlignment="1">
      <alignment horizontal="center" vertical="center"/>
    </xf>
    <xf numFmtId="0" fontId="6" fillId="3" borderId="10" xfId="0" applyFont="1" applyFill="1" applyBorder="1"/>
    <xf numFmtId="0" fontId="6" fillId="0" borderId="10" xfId="0" applyFont="1" applyBorder="1"/>
    <xf numFmtId="0" fontId="6" fillId="0" borderId="11" xfId="0" applyFont="1" applyBorder="1"/>
    <xf numFmtId="0" fontId="7" fillId="2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3" fillId="3" borderId="8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8" fillId="6" borderId="7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3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532056</xdr:colOff>
      <xdr:row>0</xdr:row>
      <xdr:rowOff>187933</xdr:rowOff>
    </xdr:from>
    <xdr:to>
      <xdr:col>2</xdr:col>
      <xdr:colOff>9525</xdr:colOff>
      <xdr:row>5</xdr:row>
      <xdr:rowOff>219576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508106" y="121258"/>
          <a:ext cx="915744" cy="984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showGridLines="0" tabSelected="1" zoomScale="80" zoomScaleNormal="80" workbookViewId="0">
      <selection sqref="A1:L1048576"/>
    </sheetView>
  </sheetViews>
  <sheetFormatPr defaultColWidth="9" defaultRowHeight="14.25"/>
  <cols>
    <col min="1" max="1" width="9" style="6"/>
    <col min="2" max="2" width="12.42578125" style="6" customWidth="1"/>
    <col min="3" max="3" width="18.7109375" style="6" customWidth="1"/>
    <col min="4" max="4" width="77.42578125" style="6" customWidth="1"/>
    <col min="5" max="12" width="7" style="6" customWidth="1"/>
    <col min="13" max="16384" width="9" style="6"/>
  </cols>
  <sheetData>
    <row r="1" spans="1:12" ht="9.9499999999999993" customHeight="1">
      <c r="A1" s="3"/>
      <c r="B1" s="3"/>
      <c r="C1" s="3"/>
      <c r="D1" s="2"/>
      <c r="E1" s="2"/>
      <c r="F1" s="3"/>
      <c r="G1" s="3"/>
      <c r="H1" s="3"/>
      <c r="I1" s="3"/>
      <c r="J1" s="4"/>
      <c r="K1" s="5"/>
      <c r="L1" s="5"/>
    </row>
    <row r="2" spans="1:12" ht="15" customHeight="1">
      <c r="A2" s="61" t="s">
        <v>18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3"/>
    </row>
    <row r="3" spans="1:12" ht="15" customHeight="1">
      <c r="A3" s="64"/>
      <c r="B3" s="65"/>
      <c r="C3" s="65"/>
      <c r="D3" s="65"/>
      <c r="E3" s="65"/>
      <c r="F3" s="65"/>
      <c r="G3" s="65"/>
      <c r="H3" s="65"/>
      <c r="I3" s="65"/>
      <c r="J3" s="65"/>
      <c r="K3" s="65"/>
      <c r="L3" s="66"/>
    </row>
    <row r="4" spans="1:12" ht="15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6"/>
    </row>
    <row r="5" spans="1:12" ht="15" customHeight="1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9"/>
    </row>
    <row r="6" spans="1:12" ht="18" customHeight="1">
      <c r="A6" s="14"/>
      <c r="B6" s="3"/>
      <c r="C6" s="3"/>
      <c r="D6" s="2"/>
      <c r="E6" s="2"/>
      <c r="F6" s="3"/>
      <c r="G6" s="3"/>
      <c r="H6" s="3"/>
      <c r="I6" s="3"/>
      <c r="J6" s="4"/>
      <c r="K6" s="5"/>
      <c r="L6" s="15"/>
    </row>
    <row r="7" spans="1:12" ht="18" customHeight="1">
      <c r="A7" s="45" t="s">
        <v>19</v>
      </c>
      <c r="B7" s="46"/>
      <c r="C7" s="47" t="s">
        <v>64</v>
      </c>
      <c r="D7" s="47"/>
      <c r="E7" s="47"/>
      <c r="F7" s="47"/>
      <c r="G7" s="47"/>
      <c r="H7" s="47"/>
      <c r="I7" s="47"/>
      <c r="J7" s="47"/>
      <c r="K7" s="47"/>
      <c r="L7" s="48"/>
    </row>
    <row r="8" spans="1:12" ht="18" customHeight="1">
      <c r="A8" s="45" t="s">
        <v>20</v>
      </c>
      <c r="B8" s="46"/>
      <c r="C8" s="47" t="s">
        <v>76</v>
      </c>
      <c r="D8" s="47"/>
      <c r="E8" s="47"/>
      <c r="F8" s="47"/>
      <c r="G8" s="47"/>
      <c r="H8" s="47"/>
      <c r="I8" s="47"/>
      <c r="J8" s="47"/>
      <c r="K8" s="47"/>
      <c r="L8" s="48"/>
    </row>
    <row r="9" spans="1:12" ht="18" customHeight="1">
      <c r="A9" s="45" t="s">
        <v>21</v>
      </c>
      <c r="B9" s="46"/>
      <c r="C9" s="47" t="s">
        <v>43</v>
      </c>
      <c r="D9" s="47"/>
      <c r="E9" s="47"/>
      <c r="F9" s="47"/>
      <c r="G9" s="47"/>
      <c r="H9" s="47"/>
      <c r="I9" s="47"/>
      <c r="J9" s="47"/>
      <c r="K9" s="47"/>
      <c r="L9" s="48"/>
    </row>
    <row r="10" spans="1:12" ht="18" customHeight="1">
      <c r="A10" s="45" t="s">
        <v>22</v>
      </c>
      <c r="B10" s="46"/>
      <c r="C10" s="47" t="s">
        <v>39</v>
      </c>
      <c r="D10" s="47"/>
      <c r="E10" s="47"/>
      <c r="F10" s="47"/>
      <c r="G10" s="47"/>
      <c r="H10" s="47"/>
      <c r="I10" s="47"/>
      <c r="J10" s="47"/>
      <c r="K10" s="47"/>
      <c r="L10" s="48"/>
    </row>
    <row r="11" spans="1:12" ht="18" customHeight="1">
      <c r="A11" s="45" t="s">
        <v>23</v>
      </c>
      <c r="B11" s="46"/>
      <c r="C11" s="47" t="s">
        <v>42</v>
      </c>
      <c r="D11" s="47"/>
      <c r="E11" s="47"/>
      <c r="F11" s="47"/>
      <c r="G11" s="47"/>
      <c r="H11" s="47"/>
      <c r="I11" s="47"/>
      <c r="J11" s="47"/>
      <c r="K11" s="47"/>
      <c r="L11" s="48"/>
    </row>
    <row r="12" spans="1:12" ht="18" customHeight="1">
      <c r="A12" s="45" t="s">
        <v>24</v>
      </c>
      <c r="B12" s="46"/>
      <c r="C12" s="47" t="s">
        <v>44</v>
      </c>
      <c r="D12" s="47"/>
      <c r="E12" s="47" t="s">
        <v>65</v>
      </c>
      <c r="F12" s="47"/>
      <c r="G12" s="47"/>
      <c r="H12" s="47"/>
      <c r="I12" s="47"/>
      <c r="J12" s="47"/>
      <c r="K12" s="47"/>
      <c r="L12" s="48"/>
    </row>
    <row r="13" spans="1:12" ht="18" customHeight="1">
      <c r="A13" s="22"/>
      <c r="B13" s="23"/>
      <c r="C13" s="56" t="s">
        <v>63</v>
      </c>
      <c r="D13" s="56"/>
      <c r="E13" s="47" t="s">
        <v>66</v>
      </c>
      <c r="F13" s="47"/>
      <c r="G13" s="47"/>
      <c r="H13" s="47"/>
      <c r="I13" s="47"/>
      <c r="J13" s="47"/>
      <c r="K13" s="47"/>
      <c r="L13" s="48"/>
    </row>
    <row r="14" spans="1:12" ht="18" customHeight="1">
      <c r="A14" s="22"/>
      <c r="B14" s="23"/>
      <c r="C14" s="1"/>
      <c r="D14" s="24"/>
      <c r="E14" s="24"/>
      <c r="F14" s="24"/>
      <c r="G14" s="24"/>
      <c r="H14" s="24"/>
      <c r="I14" s="24"/>
      <c r="J14" s="25"/>
      <c r="K14" s="26"/>
      <c r="L14" s="27"/>
    </row>
    <row r="15" spans="1:12" ht="18" customHeight="1">
      <c r="A15" s="57" t="s">
        <v>25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9"/>
    </row>
    <row r="16" spans="1:12" ht="18" customHeight="1">
      <c r="A16" s="28"/>
      <c r="B16" s="29"/>
      <c r="C16" s="16"/>
      <c r="D16" s="30"/>
      <c r="E16" s="30"/>
      <c r="F16" s="30"/>
      <c r="G16" s="30"/>
      <c r="H16" s="30"/>
      <c r="I16" s="30"/>
      <c r="J16" s="31"/>
      <c r="K16" s="32"/>
      <c r="L16" s="33"/>
    </row>
    <row r="17" spans="1:12" s="13" customFormat="1" ht="18" customHeight="1">
      <c r="A17" s="34" t="s">
        <v>26</v>
      </c>
      <c r="B17" s="34" t="s">
        <v>17</v>
      </c>
      <c r="C17" s="34" t="s">
        <v>30</v>
      </c>
      <c r="D17" s="34" t="s">
        <v>0</v>
      </c>
      <c r="E17" s="34" t="s">
        <v>1</v>
      </c>
      <c r="F17" s="34" t="s">
        <v>2</v>
      </c>
      <c r="G17" s="34" t="s">
        <v>11</v>
      </c>
      <c r="H17" s="34" t="s">
        <v>12</v>
      </c>
      <c r="I17" s="34" t="s">
        <v>13</v>
      </c>
      <c r="J17" s="34" t="s">
        <v>14</v>
      </c>
      <c r="K17" s="34" t="s">
        <v>15</v>
      </c>
      <c r="L17" s="34" t="s">
        <v>3</v>
      </c>
    </row>
    <row r="18" spans="1:12" s="8" customFormat="1" ht="18" customHeight="1">
      <c r="A18" s="49" t="s">
        <v>27</v>
      </c>
      <c r="B18" s="50" t="s">
        <v>4</v>
      </c>
      <c r="C18" s="7">
        <v>13356</v>
      </c>
      <c r="D18" s="35" t="s">
        <v>60</v>
      </c>
      <c r="E18" s="7">
        <v>80</v>
      </c>
      <c r="F18" s="7"/>
      <c r="G18" s="7"/>
      <c r="H18" s="7"/>
      <c r="I18" s="7">
        <v>20</v>
      </c>
      <c r="J18" s="7"/>
      <c r="K18" s="7"/>
      <c r="L18" s="7">
        <f>SUM(E18:K18)</f>
        <v>100</v>
      </c>
    </row>
    <row r="19" spans="1:12" s="8" customFormat="1" ht="18" customHeight="1">
      <c r="A19" s="49"/>
      <c r="B19" s="51"/>
      <c r="C19" s="7">
        <v>13357</v>
      </c>
      <c r="D19" s="9" t="s">
        <v>52</v>
      </c>
      <c r="E19" s="7">
        <v>120</v>
      </c>
      <c r="F19" s="7"/>
      <c r="G19" s="7"/>
      <c r="H19" s="7"/>
      <c r="I19" s="7">
        <v>20</v>
      </c>
      <c r="J19" s="7"/>
      <c r="K19" s="7"/>
      <c r="L19" s="7">
        <f>SUM(E19:K19)</f>
        <v>140</v>
      </c>
    </row>
    <row r="20" spans="1:12" s="10" customFormat="1" ht="18" customHeight="1">
      <c r="A20" s="49"/>
      <c r="B20" s="51"/>
      <c r="C20" s="7">
        <v>13358</v>
      </c>
      <c r="D20" s="35" t="s">
        <v>53</v>
      </c>
      <c r="E20" s="20">
        <v>80</v>
      </c>
      <c r="F20" s="20"/>
      <c r="G20" s="20"/>
      <c r="H20" s="20"/>
      <c r="I20" s="20">
        <v>20</v>
      </c>
      <c r="J20" s="20"/>
      <c r="K20" s="20"/>
      <c r="L20" s="7">
        <f>SUM(E20:K20)</f>
        <v>100</v>
      </c>
    </row>
    <row r="21" spans="1:12" s="10" customFormat="1" ht="18" customHeight="1">
      <c r="A21" s="49"/>
      <c r="B21" s="51"/>
      <c r="C21" s="7">
        <v>13359</v>
      </c>
      <c r="D21" s="9" t="s">
        <v>69</v>
      </c>
      <c r="E21" s="20">
        <v>80</v>
      </c>
      <c r="F21" s="20"/>
      <c r="G21" s="20"/>
      <c r="H21" s="20"/>
      <c r="I21" s="20"/>
      <c r="J21" s="20"/>
      <c r="K21" s="20"/>
      <c r="L21" s="7">
        <f>SUM(E21:K21)</f>
        <v>80</v>
      </c>
    </row>
    <row r="22" spans="1:12" s="10" customFormat="1" ht="18" customHeight="1">
      <c r="A22" s="49"/>
      <c r="B22" s="52"/>
      <c r="C22" s="20" t="s">
        <v>10</v>
      </c>
      <c r="D22" s="9" t="s">
        <v>16</v>
      </c>
      <c r="E22" s="20"/>
      <c r="F22" s="20"/>
      <c r="G22" s="20"/>
      <c r="H22" s="20"/>
      <c r="I22" s="20"/>
      <c r="J22" s="20"/>
      <c r="K22" s="20">
        <v>50</v>
      </c>
      <c r="L22" s="7">
        <f>SUM(E22:K22)</f>
        <v>50</v>
      </c>
    </row>
    <row r="23" spans="1:12" s="10" customFormat="1" ht="18" customHeight="1">
      <c r="A23" s="49"/>
      <c r="B23" s="43" t="s">
        <v>41</v>
      </c>
      <c r="C23" s="43"/>
      <c r="D23" s="43"/>
      <c r="E23" s="11">
        <f t="shared" ref="E23:K23" si="0">SUM(E18:E22)</f>
        <v>360</v>
      </c>
      <c r="F23" s="11">
        <f t="shared" si="0"/>
        <v>0</v>
      </c>
      <c r="G23" s="11">
        <f t="shared" si="0"/>
        <v>0</v>
      </c>
      <c r="H23" s="11">
        <f t="shared" si="0"/>
        <v>0</v>
      </c>
      <c r="I23" s="11">
        <f t="shared" si="0"/>
        <v>60</v>
      </c>
      <c r="J23" s="11">
        <f t="shared" si="0"/>
        <v>0</v>
      </c>
      <c r="K23" s="11">
        <f t="shared" si="0"/>
        <v>50</v>
      </c>
      <c r="L23" s="11">
        <f t="shared" ref="L23" si="1">SUM(L18:L22)</f>
        <v>470</v>
      </c>
    </row>
    <row r="24" spans="1:12" s="10" customFormat="1" ht="18" customHeight="1">
      <c r="A24" s="49"/>
      <c r="B24" s="53" t="s">
        <v>5</v>
      </c>
      <c r="C24" s="20">
        <v>13360</v>
      </c>
      <c r="D24" s="9" t="s">
        <v>47</v>
      </c>
      <c r="E24" s="20">
        <v>120</v>
      </c>
      <c r="F24" s="20"/>
      <c r="G24" s="20"/>
      <c r="H24" s="20"/>
      <c r="I24" s="20"/>
      <c r="J24" s="20"/>
      <c r="K24" s="20"/>
      <c r="L24" s="20">
        <f>SUM(E24:K24)</f>
        <v>120</v>
      </c>
    </row>
    <row r="25" spans="1:12" s="10" customFormat="1" ht="18" customHeight="1">
      <c r="A25" s="49"/>
      <c r="B25" s="54"/>
      <c r="C25" s="20">
        <v>13361</v>
      </c>
      <c r="D25" s="9" t="s">
        <v>45</v>
      </c>
      <c r="E25" s="20">
        <v>80</v>
      </c>
      <c r="F25" s="20"/>
      <c r="G25" s="20"/>
      <c r="H25" s="20"/>
      <c r="I25" s="20">
        <v>20</v>
      </c>
      <c r="J25" s="20"/>
      <c r="K25" s="20"/>
      <c r="L25" s="20">
        <f>SUM(E25:K25)</f>
        <v>100</v>
      </c>
    </row>
    <row r="26" spans="1:12" s="10" customFormat="1" ht="18" customHeight="1">
      <c r="A26" s="49"/>
      <c r="B26" s="54"/>
      <c r="C26" s="20">
        <v>13362</v>
      </c>
      <c r="D26" s="9" t="s">
        <v>58</v>
      </c>
      <c r="E26" s="20">
        <v>80</v>
      </c>
      <c r="F26" s="20">
        <v>40</v>
      </c>
      <c r="G26" s="20"/>
      <c r="H26" s="20"/>
      <c r="I26" s="20"/>
      <c r="J26" s="20"/>
      <c r="K26" s="20"/>
      <c r="L26" s="20">
        <f>SUM(E26:K26)</f>
        <v>120</v>
      </c>
    </row>
    <row r="27" spans="1:12" s="10" customFormat="1" ht="18" customHeight="1">
      <c r="A27" s="49"/>
      <c r="B27" s="54"/>
      <c r="C27" s="20">
        <v>13410</v>
      </c>
      <c r="D27" s="9" t="s">
        <v>67</v>
      </c>
      <c r="E27" s="20">
        <v>80</v>
      </c>
      <c r="F27" s="20"/>
      <c r="G27" s="20"/>
      <c r="H27" s="20"/>
      <c r="I27" s="20">
        <v>20</v>
      </c>
      <c r="J27" s="20"/>
      <c r="K27" s="20"/>
      <c r="L27" s="20">
        <f>SUM(E27:K27)</f>
        <v>100</v>
      </c>
    </row>
    <row r="28" spans="1:12" s="10" customFormat="1" ht="18" customHeight="1">
      <c r="A28" s="49"/>
      <c r="B28" s="55"/>
      <c r="C28" s="20" t="s">
        <v>10</v>
      </c>
      <c r="D28" s="9" t="s">
        <v>16</v>
      </c>
      <c r="E28" s="20"/>
      <c r="F28" s="20"/>
      <c r="G28" s="20"/>
      <c r="H28" s="20"/>
      <c r="I28" s="20"/>
      <c r="J28" s="20"/>
      <c r="K28" s="20">
        <v>50</v>
      </c>
      <c r="L28" s="20">
        <f>SUM(E28:K28)</f>
        <v>50</v>
      </c>
    </row>
    <row r="29" spans="1:12" s="10" customFormat="1" ht="18" customHeight="1">
      <c r="A29" s="49"/>
      <c r="B29" s="43" t="s">
        <v>41</v>
      </c>
      <c r="C29" s="43"/>
      <c r="D29" s="43"/>
      <c r="E29" s="11">
        <f t="shared" ref="E29:L29" si="2">SUM(E24:E28)</f>
        <v>360</v>
      </c>
      <c r="F29" s="11">
        <f t="shared" si="2"/>
        <v>40</v>
      </c>
      <c r="G29" s="11">
        <f t="shared" si="2"/>
        <v>0</v>
      </c>
      <c r="H29" s="11">
        <f t="shared" si="2"/>
        <v>0</v>
      </c>
      <c r="I29" s="11">
        <f t="shared" si="2"/>
        <v>40</v>
      </c>
      <c r="J29" s="11">
        <f t="shared" si="2"/>
        <v>0</v>
      </c>
      <c r="K29" s="11">
        <f t="shared" si="2"/>
        <v>50</v>
      </c>
      <c r="L29" s="11">
        <f t="shared" si="2"/>
        <v>490</v>
      </c>
    </row>
    <row r="30" spans="1:12" s="10" customFormat="1" ht="18" customHeight="1">
      <c r="A30" s="49"/>
      <c r="B30" s="43" t="s">
        <v>40</v>
      </c>
      <c r="C30" s="43"/>
      <c r="D30" s="43"/>
      <c r="E30" s="11">
        <f t="shared" ref="E30:L30" si="3">E23+E29</f>
        <v>720</v>
      </c>
      <c r="F30" s="11">
        <f t="shared" si="3"/>
        <v>40</v>
      </c>
      <c r="G30" s="11">
        <f t="shared" si="3"/>
        <v>0</v>
      </c>
      <c r="H30" s="11">
        <f t="shared" si="3"/>
        <v>0</v>
      </c>
      <c r="I30" s="11">
        <f t="shared" si="3"/>
        <v>100</v>
      </c>
      <c r="J30" s="11">
        <f t="shared" si="3"/>
        <v>0</v>
      </c>
      <c r="K30" s="11">
        <f t="shared" si="3"/>
        <v>100</v>
      </c>
      <c r="L30" s="11">
        <f t="shared" si="3"/>
        <v>960</v>
      </c>
    </row>
    <row r="31" spans="1:12" s="10" customFormat="1" ht="18" customHeight="1">
      <c r="A31" s="40" t="s">
        <v>28</v>
      </c>
      <c r="B31" s="60" t="s">
        <v>6</v>
      </c>
      <c r="C31" s="20">
        <v>13467</v>
      </c>
      <c r="D31" s="9" t="s">
        <v>48</v>
      </c>
      <c r="E31" s="20">
        <v>80</v>
      </c>
      <c r="F31" s="20">
        <v>40</v>
      </c>
      <c r="G31" s="20"/>
      <c r="H31" s="20"/>
      <c r="I31" s="20"/>
      <c r="J31" s="20"/>
      <c r="K31" s="20"/>
      <c r="L31" s="20">
        <f>SUM(E31:K31)</f>
        <v>120</v>
      </c>
    </row>
    <row r="32" spans="1:12" s="10" customFormat="1" ht="18" customHeight="1">
      <c r="A32" s="40"/>
      <c r="B32" s="60"/>
      <c r="C32" s="20">
        <v>13468</v>
      </c>
      <c r="D32" s="9" t="s">
        <v>68</v>
      </c>
      <c r="E32" s="20">
        <v>80</v>
      </c>
      <c r="F32" s="20"/>
      <c r="G32" s="20"/>
      <c r="H32" s="20"/>
      <c r="I32" s="20">
        <v>20</v>
      </c>
      <c r="J32" s="20"/>
      <c r="K32" s="20"/>
      <c r="L32" s="20">
        <f>SUM(E32:K32)</f>
        <v>100</v>
      </c>
    </row>
    <row r="33" spans="1:12" s="10" customFormat="1" ht="18" customHeight="1">
      <c r="A33" s="40"/>
      <c r="B33" s="60"/>
      <c r="C33" s="20">
        <v>13469</v>
      </c>
      <c r="D33" s="9" t="s">
        <v>54</v>
      </c>
      <c r="E33" s="20">
        <v>80</v>
      </c>
      <c r="F33" s="20">
        <v>40</v>
      </c>
      <c r="G33" s="20"/>
      <c r="H33" s="20"/>
      <c r="I33" s="20"/>
      <c r="J33" s="20"/>
      <c r="K33" s="20"/>
      <c r="L33" s="20">
        <f>SUM(E33:K33)</f>
        <v>120</v>
      </c>
    </row>
    <row r="34" spans="1:12" s="10" customFormat="1" ht="18" customHeight="1">
      <c r="A34" s="40"/>
      <c r="B34" s="60"/>
      <c r="C34" s="20">
        <v>13470</v>
      </c>
      <c r="D34" s="9" t="s">
        <v>49</v>
      </c>
      <c r="E34" s="20">
        <v>80</v>
      </c>
      <c r="F34" s="20"/>
      <c r="G34" s="20"/>
      <c r="H34" s="20"/>
      <c r="I34" s="20">
        <v>20</v>
      </c>
      <c r="J34" s="20"/>
      <c r="K34" s="20"/>
      <c r="L34" s="20">
        <f>SUM(E34:K34)</f>
        <v>100</v>
      </c>
    </row>
    <row r="35" spans="1:12" s="10" customFormat="1" ht="18" customHeight="1">
      <c r="A35" s="40"/>
      <c r="B35" s="60"/>
      <c r="C35" s="20" t="s">
        <v>10</v>
      </c>
      <c r="D35" s="9" t="s">
        <v>16</v>
      </c>
      <c r="E35" s="20"/>
      <c r="F35" s="20"/>
      <c r="G35" s="20"/>
      <c r="H35" s="20"/>
      <c r="I35" s="21"/>
      <c r="J35" s="20"/>
      <c r="K35" s="20">
        <v>50</v>
      </c>
      <c r="L35" s="20">
        <f>SUM(E35:K35)</f>
        <v>50</v>
      </c>
    </row>
    <row r="36" spans="1:12" s="10" customFormat="1" ht="18" customHeight="1">
      <c r="A36" s="40"/>
      <c r="B36" s="43" t="s">
        <v>41</v>
      </c>
      <c r="C36" s="43"/>
      <c r="D36" s="43"/>
      <c r="E36" s="11">
        <f t="shared" ref="E36:L36" si="4">SUM(E31:E35)</f>
        <v>320</v>
      </c>
      <c r="F36" s="11">
        <f t="shared" si="4"/>
        <v>80</v>
      </c>
      <c r="G36" s="11">
        <f t="shared" si="4"/>
        <v>0</v>
      </c>
      <c r="H36" s="11">
        <f t="shared" si="4"/>
        <v>0</v>
      </c>
      <c r="I36" s="11">
        <f>SUM(I31:I34)</f>
        <v>40</v>
      </c>
      <c r="J36" s="11">
        <f t="shared" si="4"/>
        <v>0</v>
      </c>
      <c r="K36" s="11">
        <f t="shared" si="4"/>
        <v>50</v>
      </c>
      <c r="L36" s="11">
        <f t="shared" si="4"/>
        <v>490</v>
      </c>
    </row>
    <row r="37" spans="1:12" s="17" customFormat="1" ht="18" customHeight="1">
      <c r="A37" s="40"/>
      <c r="B37" s="53" t="s">
        <v>7</v>
      </c>
      <c r="C37" s="19" t="s">
        <v>80</v>
      </c>
      <c r="D37" s="36" t="s">
        <v>59</v>
      </c>
      <c r="E37" s="19">
        <v>80</v>
      </c>
      <c r="F37" s="19"/>
      <c r="G37" s="19"/>
      <c r="H37" s="19"/>
      <c r="I37" s="19">
        <v>20</v>
      </c>
      <c r="J37" s="19"/>
      <c r="K37" s="19"/>
      <c r="L37" s="19">
        <f t="shared" ref="L37:L42" si="5">SUM(E37:K37)</f>
        <v>100</v>
      </c>
    </row>
    <row r="38" spans="1:12" s="10" customFormat="1" ht="18" customHeight="1">
      <c r="A38" s="40"/>
      <c r="B38" s="54"/>
      <c r="C38" s="20">
        <v>13471</v>
      </c>
      <c r="D38" s="9" t="s">
        <v>46</v>
      </c>
      <c r="E38" s="20">
        <v>80</v>
      </c>
      <c r="F38" s="20"/>
      <c r="G38" s="20"/>
      <c r="H38" s="20"/>
      <c r="I38" s="20">
        <v>20</v>
      </c>
      <c r="J38" s="20"/>
      <c r="K38" s="20"/>
      <c r="L38" s="20">
        <f t="shared" si="5"/>
        <v>100</v>
      </c>
    </row>
    <row r="39" spans="1:12" s="10" customFormat="1" ht="18" customHeight="1">
      <c r="A39" s="40"/>
      <c r="B39" s="54"/>
      <c r="C39" s="20">
        <v>13472</v>
      </c>
      <c r="D39" s="37" t="s">
        <v>55</v>
      </c>
      <c r="E39" s="20">
        <v>60</v>
      </c>
      <c r="F39" s="20"/>
      <c r="G39" s="20"/>
      <c r="H39" s="20"/>
      <c r="I39" s="20">
        <v>20</v>
      </c>
      <c r="J39" s="20"/>
      <c r="K39" s="20"/>
      <c r="L39" s="20">
        <f t="shared" si="5"/>
        <v>80</v>
      </c>
    </row>
    <row r="40" spans="1:12" s="10" customFormat="1" ht="18" customHeight="1">
      <c r="A40" s="40"/>
      <c r="B40" s="54"/>
      <c r="C40" s="20">
        <v>13473</v>
      </c>
      <c r="D40" s="9" t="s">
        <v>50</v>
      </c>
      <c r="E40" s="20">
        <v>60</v>
      </c>
      <c r="F40" s="20">
        <v>40</v>
      </c>
      <c r="G40" s="20"/>
      <c r="H40" s="20"/>
      <c r="I40" s="20"/>
      <c r="J40" s="20"/>
      <c r="K40" s="20"/>
      <c r="L40" s="20">
        <f t="shared" si="5"/>
        <v>100</v>
      </c>
    </row>
    <row r="41" spans="1:12" s="10" customFormat="1" ht="18" customHeight="1">
      <c r="A41" s="40"/>
      <c r="B41" s="54"/>
      <c r="C41" s="20">
        <v>14007</v>
      </c>
      <c r="D41" s="9" t="s">
        <v>70</v>
      </c>
      <c r="E41" s="20">
        <v>60</v>
      </c>
      <c r="F41" s="20">
        <v>20</v>
      </c>
      <c r="G41" s="20"/>
      <c r="H41" s="20"/>
      <c r="I41" s="20"/>
      <c r="J41" s="20"/>
      <c r="K41" s="20"/>
      <c r="L41" s="20">
        <f t="shared" si="5"/>
        <v>80</v>
      </c>
    </row>
    <row r="42" spans="1:12" s="10" customFormat="1" ht="18" customHeight="1">
      <c r="A42" s="40"/>
      <c r="B42" s="55"/>
      <c r="C42" s="20" t="s">
        <v>10</v>
      </c>
      <c r="D42" s="9" t="s">
        <v>16</v>
      </c>
      <c r="E42" s="20"/>
      <c r="F42" s="20"/>
      <c r="G42" s="20"/>
      <c r="H42" s="20"/>
      <c r="I42" s="20"/>
      <c r="J42" s="20"/>
      <c r="K42" s="20">
        <v>50</v>
      </c>
      <c r="L42" s="20">
        <f t="shared" si="5"/>
        <v>50</v>
      </c>
    </row>
    <row r="43" spans="1:12" s="10" customFormat="1" ht="18" customHeight="1">
      <c r="A43" s="40"/>
      <c r="B43" s="43" t="s">
        <v>41</v>
      </c>
      <c r="C43" s="43"/>
      <c r="D43" s="43"/>
      <c r="E43" s="11">
        <f t="shared" ref="E43:L43" si="6">SUM(E37:E42)</f>
        <v>340</v>
      </c>
      <c r="F43" s="11">
        <f t="shared" si="6"/>
        <v>60</v>
      </c>
      <c r="G43" s="11">
        <f t="shared" si="6"/>
        <v>0</v>
      </c>
      <c r="H43" s="11">
        <f t="shared" si="6"/>
        <v>0</v>
      </c>
      <c r="I43" s="11">
        <f t="shared" si="6"/>
        <v>60</v>
      </c>
      <c r="J43" s="11">
        <f t="shared" si="6"/>
        <v>0</v>
      </c>
      <c r="K43" s="11">
        <f t="shared" si="6"/>
        <v>50</v>
      </c>
      <c r="L43" s="11">
        <f t="shared" si="6"/>
        <v>510</v>
      </c>
    </row>
    <row r="44" spans="1:12" s="10" customFormat="1" ht="18" customHeight="1">
      <c r="A44" s="40"/>
      <c r="B44" s="43" t="s">
        <v>40</v>
      </c>
      <c r="C44" s="43"/>
      <c r="D44" s="43"/>
      <c r="E44" s="11">
        <f t="shared" ref="E44:L44" si="7">E43+E36</f>
        <v>660</v>
      </c>
      <c r="F44" s="11">
        <f t="shared" si="7"/>
        <v>140</v>
      </c>
      <c r="G44" s="11">
        <f t="shared" si="7"/>
        <v>0</v>
      </c>
      <c r="H44" s="11">
        <f t="shared" si="7"/>
        <v>0</v>
      </c>
      <c r="I44" s="11">
        <f t="shared" si="7"/>
        <v>100</v>
      </c>
      <c r="J44" s="11">
        <f t="shared" si="7"/>
        <v>0</v>
      </c>
      <c r="K44" s="11">
        <f t="shared" si="7"/>
        <v>100</v>
      </c>
      <c r="L44" s="11">
        <f t="shared" si="7"/>
        <v>1000</v>
      </c>
    </row>
    <row r="45" spans="1:12" s="10" customFormat="1" ht="18" customHeight="1">
      <c r="A45" s="40" t="s">
        <v>29</v>
      </c>
      <c r="B45" s="60" t="s">
        <v>8</v>
      </c>
      <c r="C45" s="20">
        <v>14008</v>
      </c>
      <c r="D45" s="9" t="s">
        <v>71</v>
      </c>
      <c r="E45" s="20">
        <v>80</v>
      </c>
      <c r="F45" s="20">
        <v>40</v>
      </c>
      <c r="G45" s="20"/>
      <c r="H45" s="20"/>
      <c r="I45" s="20">
        <v>20</v>
      </c>
      <c r="J45" s="20"/>
      <c r="K45" s="20"/>
      <c r="L45" s="20">
        <f>SUM(E45:K45)</f>
        <v>140</v>
      </c>
    </row>
    <row r="46" spans="1:12" s="10" customFormat="1" ht="18" customHeight="1">
      <c r="A46" s="40"/>
      <c r="B46" s="60"/>
      <c r="C46" s="20">
        <v>14009</v>
      </c>
      <c r="D46" s="9" t="s">
        <v>72</v>
      </c>
      <c r="E46" s="20">
        <v>80</v>
      </c>
      <c r="F46" s="20"/>
      <c r="G46" s="20"/>
      <c r="H46" s="20"/>
      <c r="I46" s="20">
        <v>20</v>
      </c>
      <c r="J46" s="20"/>
      <c r="K46" s="20"/>
      <c r="L46" s="20">
        <f>SUM(E46:K46)</f>
        <v>100</v>
      </c>
    </row>
    <row r="47" spans="1:12" s="10" customFormat="1" ht="18" customHeight="1">
      <c r="A47" s="40"/>
      <c r="B47" s="60"/>
      <c r="C47" s="20">
        <v>14010</v>
      </c>
      <c r="D47" s="9" t="s">
        <v>73</v>
      </c>
      <c r="E47" s="20">
        <v>80</v>
      </c>
      <c r="F47" s="20"/>
      <c r="G47" s="20"/>
      <c r="H47" s="20"/>
      <c r="I47" s="20">
        <v>20</v>
      </c>
      <c r="J47" s="20"/>
      <c r="K47" s="20"/>
      <c r="L47" s="20">
        <f>SUM(E47:K47)</f>
        <v>100</v>
      </c>
    </row>
    <row r="48" spans="1:12" s="10" customFormat="1" ht="18" customHeight="1">
      <c r="A48" s="40"/>
      <c r="B48" s="60"/>
      <c r="C48" s="20">
        <v>14011</v>
      </c>
      <c r="D48" s="9" t="s">
        <v>56</v>
      </c>
      <c r="E48" s="20">
        <v>120</v>
      </c>
      <c r="F48" s="20"/>
      <c r="G48" s="20"/>
      <c r="H48" s="20"/>
      <c r="I48" s="20">
        <v>20</v>
      </c>
      <c r="J48" s="20"/>
      <c r="K48" s="20"/>
      <c r="L48" s="20">
        <f>SUM(E48:K48)</f>
        <v>140</v>
      </c>
    </row>
    <row r="49" spans="1:12" s="10" customFormat="1" ht="18" customHeight="1">
      <c r="A49" s="40"/>
      <c r="B49" s="60"/>
      <c r="C49" s="20" t="s">
        <v>10</v>
      </c>
      <c r="D49" s="9" t="s">
        <v>16</v>
      </c>
      <c r="E49" s="20"/>
      <c r="F49" s="20"/>
      <c r="G49" s="20"/>
      <c r="H49" s="20"/>
      <c r="I49" s="20"/>
      <c r="J49" s="20"/>
      <c r="K49" s="20">
        <v>60</v>
      </c>
      <c r="L49" s="20">
        <f>SUM(E49:K49)</f>
        <v>60</v>
      </c>
    </row>
    <row r="50" spans="1:12" s="10" customFormat="1" ht="18" customHeight="1">
      <c r="A50" s="40"/>
      <c r="B50" s="43" t="s">
        <v>41</v>
      </c>
      <c r="C50" s="43"/>
      <c r="D50" s="43"/>
      <c r="E50" s="11">
        <f t="shared" ref="E50:L50" si="8">SUM(E45:E49)</f>
        <v>360</v>
      </c>
      <c r="F50" s="11">
        <f t="shared" si="8"/>
        <v>40</v>
      </c>
      <c r="G50" s="11">
        <f t="shared" si="8"/>
        <v>0</v>
      </c>
      <c r="H50" s="11">
        <f t="shared" si="8"/>
        <v>0</v>
      </c>
      <c r="I50" s="11">
        <f t="shared" si="8"/>
        <v>80</v>
      </c>
      <c r="J50" s="11">
        <f t="shared" si="8"/>
        <v>0</v>
      </c>
      <c r="K50" s="11">
        <f t="shared" si="8"/>
        <v>60</v>
      </c>
      <c r="L50" s="11">
        <f t="shared" si="8"/>
        <v>540</v>
      </c>
    </row>
    <row r="51" spans="1:12" s="10" customFormat="1" ht="18" customHeight="1">
      <c r="A51" s="40"/>
      <c r="B51" s="53" t="s">
        <v>9</v>
      </c>
      <c r="C51" s="20">
        <v>13632</v>
      </c>
      <c r="D51" s="9" t="s">
        <v>57</v>
      </c>
      <c r="E51" s="20">
        <v>40</v>
      </c>
      <c r="F51" s="20">
        <v>40</v>
      </c>
      <c r="G51" s="20"/>
      <c r="H51" s="20"/>
      <c r="I51" s="20">
        <v>20</v>
      </c>
      <c r="J51" s="20"/>
      <c r="K51" s="20"/>
      <c r="L51" s="20">
        <f>SUM(E51:K51)</f>
        <v>100</v>
      </c>
    </row>
    <row r="52" spans="1:12" s="10" customFormat="1" ht="18" customHeight="1">
      <c r="A52" s="40"/>
      <c r="B52" s="54"/>
      <c r="C52" s="20">
        <v>14012</v>
      </c>
      <c r="D52" s="9" t="s">
        <v>74</v>
      </c>
      <c r="E52" s="20">
        <v>120</v>
      </c>
      <c r="F52" s="20"/>
      <c r="G52" s="20"/>
      <c r="H52" s="20"/>
      <c r="I52" s="20"/>
      <c r="J52" s="20"/>
      <c r="K52" s="20"/>
      <c r="L52" s="20">
        <f>SUM(E52:K52)</f>
        <v>120</v>
      </c>
    </row>
    <row r="53" spans="1:12" s="10" customFormat="1" ht="18" customHeight="1">
      <c r="A53" s="40"/>
      <c r="B53" s="54"/>
      <c r="C53" s="20">
        <v>14013</v>
      </c>
      <c r="D53" s="9" t="s">
        <v>75</v>
      </c>
      <c r="E53" s="20">
        <v>80</v>
      </c>
      <c r="F53" s="20"/>
      <c r="G53" s="20"/>
      <c r="H53" s="20"/>
      <c r="I53" s="20">
        <v>20</v>
      </c>
      <c r="J53" s="20"/>
      <c r="K53" s="20"/>
      <c r="L53" s="20">
        <f>SUM(E53:K53)</f>
        <v>100</v>
      </c>
    </row>
    <row r="54" spans="1:12" s="10" customFormat="1" ht="18" customHeight="1">
      <c r="A54" s="40"/>
      <c r="B54" s="54"/>
      <c r="C54" s="20">
        <v>14014</v>
      </c>
      <c r="D54" s="9" t="s">
        <v>51</v>
      </c>
      <c r="E54" s="20"/>
      <c r="F54" s="20"/>
      <c r="G54" s="20">
        <v>80</v>
      </c>
      <c r="H54" s="20"/>
      <c r="I54" s="20"/>
      <c r="J54" s="20"/>
      <c r="K54" s="20"/>
      <c r="L54" s="20">
        <f>SUM(E54:K54)</f>
        <v>80</v>
      </c>
    </row>
    <row r="55" spans="1:12" s="10" customFormat="1" ht="18" customHeight="1">
      <c r="A55" s="40"/>
      <c r="B55" s="55"/>
      <c r="C55" s="20" t="s">
        <v>10</v>
      </c>
      <c r="D55" s="9" t="s">
        <v>16</v>
      </c>
      <c r="E55" s="20"/>
      <c r="F55" s="20"/>
      <c r="G55" s="20"/>
      <c r="H55" s="20"/>
      <c r="I55" s="20"/>
      <c r="J55" s="20"/>
      <c r="K55" s="20">
        <v>60</v>
      </c>
      <c r="L55" s="20">
        <f>SUM(E55:K55)</f>
        <v>60</v>
      </c>
    </row>
    <row r="56" spans="1:12" s="10" customFormat="1" ht="18" customHeight="1">
      <c r="A56" s="40"/>
      <c r="B56" s="43" t="s">
        <v>41</v>
      </c>
      <c r="C56" s="43"/>
      <c r="D56" s="43"/>
      <c r="E56" s="11">
        <f t="shared" ref="E56:L56" si="9">SUM(E51:E55)</f>
        <v>240</v>
      </c>
      <c r="F56" s="11">
        <f t="shared" si="9"/>
        <v>40</v>
      </c>
      <c r="G56" s="11">
        <f t="shared" si="9"/>
        <v>80</v>
      </c>
      <c r="H56" s="11">
        <f t="shared" si="9"/>
        <v>0</v>
      </c>
      <c r="I56" s="11">
        <f t="shared" si="9"/>
        <v>40</v>
      </c>
      <c r="J56" s="11">
        <f t="shared" si="9"/>
        <v>0</v>
      </c>
      <c r="K56" s="11">
        <f t="shared" si="9"/>
        <v>60</v>
      </c>
      <c r="L56" s="11">
        <f t="shared" si="9"/>
        <v>460</v>
      </c>
    </row>
    <row r="57" spans="1:12" s="10" customFormat="1" ht="18" customHeight="1">
      <c r="A57" s="40"/>
      <c r="B57" s="43" t="s">
        <v>40</v>
      </c>
      <c r="C57" s="43"/>
      <c r="D57" s="43"/>
      <c r="E57" s="11">
        <f t="shared" ref="E57:L57" si="10">E50+E56</f>
        <v>600</v>
      </c>
      <c r="F57" s="11">
        <f t="shared" si="10"/>
        <v>80</v>
      </c>
      <c r="G57" s="11">
        <f t="shared" si="10"/>
        <v>80</v>
      </c>
      <c r="H57" s="11">
        <f t="shared" si="10"/>
        <v>0</v>
      </c>
      <c r="I57" s="11">
        <f t="shared" si="10"/>
        <v>120</v>
      </c>
      <c r="J57" s="11">
        <f t="shared" si="10"/>
        <v>0</v>
      </c>
      <c r="K57" s="11">
        <f t="shared" si="10"/>
        <v>120</v>
      </c>
      <c r="L57" s="11">
        <f t="shared" si="10"/>
        <v>1000</v>
      </c>
    </row>
    <row r="58" spans="1:12" s="10" customFormat="1" ht="18" customHeight="1">
      <c r="A58" s="18"/>
      <c r="B58" s="43" t="s">
        <v>37</v>
      </c>
      <c r="C58" s="43"/>
      <c r="D58" s="43"/>
      <c r="E58" s="12">
        <f t="shared" ref="E58:L58" si="11">E30+E44+E57</f>
        <v>1980</v>
      </c>
      <c r="F58" s="12">
        <f t="shared" si="11"/>
        <v>260</v>
      </c>
      <c r="G58" s="12">
        <f t="shared" si="11"/>
        <v>80</v>
      </c>
      <c r="H58" s="12">
        <f t="shared" si="11"/>
        <v>0</v>
      </c>
      <c r="I58" s="12">
        <f t="shared" si="11"/>
        <v>320</v>
      </c>
      <c r="J58" s="12">
        <f t="shared" si="11"/>
        <v>0</v>
      </c>
      <c r="K58" s="12">
        <f t="shared" si="11"/>
        <v>320</v>
      </c>
      <c r="L58" s="12">
        <f t="shared" si="11"/>
        <v>2960</v>
      </c>
    </row>
    <row r="59" spans="1:12" s="10" customFormat="1" ht="18" customHeight="1"/>
    <row r="60" spans="1:12" s="10" customFormat="1" ht="18" customHeight="1">
      <c r="B60" s="44" t="s">
        <v>31</v>
      </c>
      <c r="C60" s="44"/>
      <c r="D60" s="44"/>
      <c r="E60" s="44"/>
      <c r="F60" s="44"/>
      <c r="G60" s="44"/>
      <c r="H60" s="44"/>
      <c r="I60" s="41" t="s">
        <v>32</v>
      </c>
      <c r="J60" s="42"/>
      <c r="K60" s="41" t="s">
        <v>33</v>
      </c>
      <c r="L60" s="42"/>
    </row>
    <row r="61" spans="1:12" s="10" customFormat="1" ht="18" customHeight="1">
      <c r="B61" s="38" t="s">
        <v>34</v>
      </c>
      <c r="C61" s="38"/>
      <c r="D61" s="38"/>
      <c r="E61" s="38"/>
      <c r="F61" s="38"/>
      <c r="G61" s="38"/>
      <c r="H61" s="38"/>
      <c r="I61" s="39">
        <f>K61/1.2</f>
        <v>1866.6666666666667</v>
      </c>
      <c r="J61" s="40"/>
      <c r="K61" s="39">
        <v>2240</v>
      </c>
      <c r="L61" s="40"/>
    </row>
    <row r="62" spans="1:12" s="10" customFormat="1" ht="18" customHeight="1">
      <c r="B62" s="38" t="s">
        <v>61</v>
      </c>
      <c r="C62" s="38"/>
      <c r="D62" s="38"/>
      <c r="E62" s="38"/>
      <c r="F62" s="38"/>
      <c r="G62" s="38"/>
      <c r="H62" s="38"/>
      <c r="I62" s="39">
        <f t="shared" ref="I62:I63" si="12">K62/1.2</f>
        <v>0</v>
      </c>
      <c r="J62" s="40"/>
      <c r="K62" s="39">
        <v>0</v>
      </c>
      <c r="L62" s="40"/>
    </row>
    <row r="63" spans="1:12" s="10" customFormat="1" ht="18" customHeight="1">
      <c r="B63" s="38" t="s">
        <v>62</v>
      </c>
      <c r="C63" s="38"/>
      <c r="D63" s="38"/>
      <c r="E63" s="38"/>
      <c r="F63" s="38"/>
      <c r="G63" s="38"/>
      <c r="H63" s="38"/>
      <c r="I63" s="39">
        <f t="shared" si="12"/>
        <v>66.666666666666671</v>
      </c>
      <c r="J63" s="40"/>
      <c r="K63" s="39">
        <v>80</v>
      </c>
      <c r="L63" s="40"/>
    </row>
    <row r="64" spans="1:12" s="10" customFormat="1" ht="18" customHeight="1">
      <c r="B64" s="38" t="s">
        <v>35</v>
      </c>
      <c r="C64" s="38"/>
      <c r="D64" s="38"/>
      <c r="E64" s="38"/>
      <c r="F64" s="38"/>
      <c r="G64" s="38"/>
      <c r="H64" s="38"/>
      <c r="I64" s="39">
        <f t="shared" ref="I64:I66" si="13">K64/1.2</f>
        <v>0</v>
      </c>
      <c r="J64" s="40"/>
      <c r="K64" s="39">
        <v>0</v>
      </c>
      <c r="L64" s="40"/>
    </row>
    <row r="65" spans="2:12" s="10" customFormat="1" ht="18" customHeight="1">
      <c r="B65" s="38" t="s">
        <v>36</v>
      </c>
      <c r="C65" s="38"/>
      <c r="D65" s="38"/>
      <c r="E65" s="38"/>
      <c r="F65" s="38"/>
      <c r="G65" s="38"/>
      <c r="H65" s="38"/>
      <c r="I65" s="39">
        <f t="shared" si="13"/>
        <v>266.66666666666669</v>
      </c>
      <c r="J65" s="40"/>
      <c r="K65" s="39">
        <v>320</v>
      </c>
      <c r="L65" s="40"/>
    </row>
    <row r="66" spans="2:12" s="10" customFormat="1" ht="18" customHeight="1">
      <c r="B66" s="38" t="s">
        <v>13</v>
      </c>
      <c r="C66" s="38"/>
      <c r="D66" s="38"/>
      <c r="E66" s="38"/>
      <c r="F66" s="38"/>
      <c r="G66" s="38"/>
      <c r="H66" s="38"/>
      <c r="I66" s="39">
        <f t="shared" si="13"/>
        <v>266.66666666666669</v>
      </c>
      <c r="J66" s="40"/>
      <c r="K66" s="39">
        <v>320</v>
      </c>
      <c r="L66" s="40"/>
    </row>
    <row r="67" spans="2:12" s="10" customFormat="1" ht="18" customHeight="1">
      <c r="B67" s="70" t="s">
        <v>37</v>
      </c>
      <c r="C67" s="70"/>
      <c r="D67" s="70"/>
      <c r="E67" s="70"/>
      <c r="F67" s="70"/>
      <c r="G67" s="70"/>
      <c r="H67" s="70"/>
      <c r="I67" s="71">
        <f>SUM(I61:J66)</f>
        <v>2466.6666666666665</v>
      </c>
      <c r="J67" s="72"/>
      <c r="K67" s="71">
        <f>SUM(K61:L66)</f>
        <v>2960</v>
      </c>
      <c r="L67" s="72"/>
    </row>
    <row r="68" spans="2:12" s="10" customFormat="1" ht="18" customHeight="1"/>
    <row r="69" spans="2:12" s="10" customFormat="1" ht="18" customHeight="1">
      <c r="B69" s="73" t="s">
        <v>38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</row>
    <row r="70" spans="2:12" s="10" customFormat="1" ht="18" customHeight="1">
      <c r="B70" s="38" t="s">
        <v>77</v>
      </c>
      <c r="C70" s="38"/>
      <c r="D70" s="38"/>
      <c r="E70" s="38"/>
      <c r="F70" s="38"/>
      <c r="G70" s="38"/>
      <c r="H70" s="38"/>
      <c r="I70" s="38"/>
      <c r="J70" s="38"/>
      <c r="K70" s="38"/>
      <c r="L70" s="38"/>
    </row>
    <row r="71" spans="2:12" s="10" customFormat="1" ht="18" customHeight="1">
      <c r="B71" s="74" t="s">
        <v>78</v>
      </c>
      <c r="C71" s="74"/>
      <c r="D71" s="74"/>
      <c r="E71" s="74"/>
      <c r="F71" s="74"/>
      <c r="G71" s="74"/>
      <c r="H71" s="74"/>
      <c r="I71" s="74"/>
      <c r="J71" s="74"/>
      <c r="K71" s="74"/>
      <c r="L71" s="74"/>
    </row>
    <row r="72" spans="2:12" s="10" customFormat="1" ht="18" customHeight="1"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</row>
    <row r="73" spans="2:12" s="10" customFormat="1" ht="18" customHeight="1">
      <c r="B73" s="74" t="s">
        <v>79</v>
      </c>
      <c r="C73" s="74"/>
      <c r="D73" s="74"/>
      <c r="E73" s="74"/>
      <c r="F73" s="74"/>
      <c r="G73" s="74"/>
      <c r="H73" s="74"/>
      <c r="I73" s="74"/>
      <c r="J73" s="74"/>
      <c r="K73" s="74"/>
      <c r="L73" s="74"/>
    </row>
    <row r="74" spans="2:12" s="10" customFormat="1" ht="18" customHeight="1"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</row>
    <row r="75" spans="2:12" s="10" customFormat="1" ht="18" customHeight="1"/>
  </sheetData>
  <mergeCells count="64">
    <mergeCell ref="B73:L74"/>
    <mergeCell ref="B70:L70"/>
    <mergeCell ref="B71:L72"/>
    <mergeCell ref="B65:H65"/>
    <mergeCell ref="I65:J65"/>
    <mergeCell ref="K65:L65"/>
    <mergeCell ref="B66:H66"/>
    <mergeCell ref="A2:L5"/>
    <mergeCell ref="B67:H67"/>
    <mergeCell ref="I67:J67"/>
    <mergeCell ref="K67:L67"/>
    <mergeCell ref="B69:L69"/>
    <mergeCell ref="I66:J66"/>
    <mergeCell ref="K66:L66"/>
    <mergeCell ref="B64:H64"/>
    <mergeCell ref="I64:J64"/>
    <mergeCell ref="K64:L64"/>
    <mergeCell ref="A45:A57"/>
    <mergeCell ref="B45:B49"/>
    <mergeCell ref="B50:D50"/>
    <mergeCell ref="B56:D56"/>
    <mergeCell ref="B57:D57"/>
    <mergeCell ref="B51:B55"/>
    <mergeCell ref="B24:B28"/>
    <mergeCell ref="C13:D13"/>
    <mergeCell ref="A15:L15"/>
    <mergeCell ref="A31:A44"/>
    <mergeCell ref="B31:B35"/>
    <mergeCell ref="B36:D36"/>
    <mergeCell ref="B43:D43"/>
    <mergeCell ref="B44:D44"/>
    <mergeCell ref="B37:B42"/>
    <mergeCell ref="A7:B7"/>
    <mergeCell ref="C7:L7"/>
    <mergeCell ref="A8:B8"/>
    <mergeCell ref="C8:L8"/>
    <mergeCell ref="A10:B10"/>
    <mergeCell ref="C10:L10"/>
    <mergeCell ref="B58:D58"/>
    <mergeCell ref="B60:H60"/>
    <mergeCell ref="I60:J60"/>
    <mergeCell ref="A9:B9"/>
    <mergeCell ref="C9:L9"/>
    <mergeCell ref="A11:B11"/>
    <mergeCell ref="C11:L11"/>
    <mergeCell ref="A12:B12"/>
    <mergeCell ref="C12:D12"/>
    <mergeCell ref="E12:L12"/>
    <mergeCell ref="E13:L13"/>
    <mergeCell ref="A18:A30"/>
    <mergeCell ref="B18:B22"/>
    <mergeCell ref="B23:D23"/>
    <mergeCell ref="B29:D29"/>
    <mergeCell ref="B30:D30"/>
    <mergeCell ref="B63:H63"/>
    <mergeCell ref="I63:J63"/>
    <mergeCell ref="K63:L63"/>
    <mergeCell ref="K60:L60"/>
    <mergeCell ref="B61:H61"/>
    <mergeCell ref="I61:J61"/>
    <mergeCell ref="K61:L61"/>
    <mergeCell ref="B62:H62"/>
    <mergeCell ref="I62:J62"/>
    <mergeCell ref="K62:L62"/>
  </mergeCells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Presencial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Cristina</dc:creator>
  <cp:lastModifiedBy>DAYANE DA SILVA SANTOS MAZO</cp:lastModifiedBy>
  <cp:lastPrinted>2021-11-29T17:53:11Z</cp:lastPrinted>
  <dcterms:created xsi:type="dcterms:W3CDTF">2021-04-20T13:27:08Z</dcterms:created>
  <dcterms:modified xsi:type="dcterms:W3CDTF">2021-11-29T17:53:13Z</dcterms:modified>
</cp:coreProperties>
</file>